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RoadmapWeb\02\"/>
    </mc:Choice>
  </mc:AlternateContent>
  <xr:revisionPtr revIDLastSave="0" documentId="8_{C75E702F-C3B4-45F0-9A17-36CA289D8C37}" xr6:coauthVersionLast="45" xr6:coauthVersionMax="45" xr10:uidLastSave="{00000000-0000-0000-0000-000000000000}"/>
  <bookViews>
    <workbookView xWindow="2955" yWindow="1110" windowWidth="18900" windowHeight="11160" tabRatio="649" activeTab="1" xr2:uid="{00000000-000D-0000-FFFF-FFFF00000000}"/>
  </bookViews>
  <sheets>
    <sheet name="BoT Form" sheetId="9" r:id="rId1"/>
    <sheet name="BoT Form (2)" sheetId="10" r:id="rId2"/>
  </sheets>
  <definedNames>
    <definedName name="_xlnm.Print_Area" localSheetId="0">'BoT Form'!$A$1:$H$62</definedName>
    <definedName name="_xlnm.Print_Area" localSheetId="1">'BoT Form (2)'!$A$1:$H$77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0" l="1"/>
  <c r="E10" i="10"/>
  <c r="H28" i="10"/>
  <c r="H30" i="10" s="1"/>
  <c r="G28" i="10"/>
  <c r="G30" i="10" s="1"/>
  <c r="F28" i="10"/>
  <c r="F30" i="10" s="1"/>
  <c r="H40" i="10"/>
  <c r="H50" i="10" s="1"/>
  <c r="G40" i="10"/>
  <c r="G50" i="10" s="1"/>
  <c r="F40" i="10"/>
  <c r="F50" i="10" s="1"/>
  <c r="E40" i="10"/>
  <c r="E50" i="10" s="1"/>
  <c r="H52" i="10" l="1"/>
  <c r="G52" i="10"/>
  <c r="F52" i="10"/>
  <c r="E13" i="10"/>
  <c r="E23" i="10" s="1"/>
  <c r="H25" i="9"/>
  <c r="H35" i="9" s="1"/>
  <c r="G25" i="9"/>
  <c r="G35" i="9" s="1"/>
  <c r="F25" i="9"/>
  <c r="F35" i="9" s="1"/>
  <c r="E25" i="9"/>
  <c r="E35" i="9" s="1"/>
  <c r="H9" i="9"/>
  <c r="G9" i="9"/>
  <c r="F9" i="9"/>
  <c r="E9" i="9"/>
  <c r="E15" i="9"/>
  <c r="F15" i="9"/>
  <c r="G15" i="9"/>
  <c r="H15" i="9"/>
  <c r="E29" i="10" l="1"/>
  <c r="E26" i="10"/>
  <c r="E28" i="10" s="1"/>
  <c r="E30" i="10" s="1"/>
  <c r="E52" i="10" s="1"/>
  <c r="H37" i="9"/>
  <c r="E37" i="9"/>
  <c r="F37" i="9"/>
  <c r="G37" i="9"/>
</calcChain>
</file>

<file path=xl/sharedStrings.xml><?xml version="1.0" encoding="utf-8"?>
<sst xmlns="http://schemas.openxmlformats.org/spreadsheetml/2006/main" count="152" uniqueCount="81">
  <si>
    <t>Year 1</t>
  </si>
  <si>
    <t>Year 2</t>
  </si>
  <si>
    <t>Year 3</t>
  </si>
  <si>
    <t>Year 4</t>
  </si>
  <si>
    <t>Scholarship/stipend support</t>
  </si>
  <si>
    <t>Additional library resources</t>
  </si>
  <si>
    <t>Kent State University</t>
  </si>
  <si>
    <t>Fiscal Impact Statement</t>
  </si>
  <si>
    <t>I.  Projected Enrollment</t>
  </si>
  <si>
    <t>Headcount full-time</t>
  </si>
  <si>
    <t>Headcount part-time</t>
  </si>
  <si>
    <t>Full-time equivalent (FTE) enrollment</t>
  </si>
  <si>
    <t>II.  Projected Program Income</t>
  </si>
  <si>
    <t>III.  Program Expenses</t>
  </si>
  <si>
    <t>New personnel:</t>
  </si>
  <si>
    <t>- Instruction</t>
  </si>
  <si>
    <t>-Non-instruction</t>
  </si>
  <si>
    <t>Additonal technology or equipment needs</t>
  </si>
  <si>
    <t>Total Projected Program Expenses</t>
  </si>
  <si>
    <t>Projected Program Net</t>
  </si>
  <si>
    <t>Professional development</t>
  </si>
  <si>
    <t>Supplies (office, computer software, duplication, printing)</t>
  </si>
  <si>
    <t>Telephone, network, and lines</t>
  </si>
  <si>
    <t>Other info and communication pool</t>
  </si>
  <si>
    <t xml:space="preserve"> </t>
  </si>
  <si>
    <t>BUDGET NARRATIVE:</t>
  </si>
  <si>
    <t>New facilities/building/space renovation (describe in narrative below)</t>
  </si>
  <si>
    <r>
      <t xml:space="preserve">Full-time: </t>
    </r>
    <r>
      <rPr>
        <sz val="10"/>
        <color rgb="FFFF0000"/>
        <rFont val="Arial"/>
        <family val="2"/>
      </rPr>
      <t>(include #)</t>
    </r>
  </si>
  <si>
    <r>
      <t xml:space="preserve">Part-time: </t>
    </r>
    <r>
      <rPr>
        <sz val="10"/>
        <color rgb="FFFF0000"/>
        <rFont val="Arial"/>
        <family val="2"/>
      </rPr>
      <t>(include #)</t>
    </r>
  </si>
  <si>
    <r>
      <t xml:space="preserve">Part-time:  </t>
    </r>
    <r>
      <rPr>
        <sz val="10"/>
        <color rgb="FFFF0000"/>
        <rFont val="Arial"/>
        <family val="2"/>
      </rPr>
      <t>(include #)</t>
    </r>
  </si>
  <si>
    <t>Tuition/SSI</t>
  </si>
  <si>
    <t>Course/Program Fees and Other Income</t>
  </si>
  <si>
    <t>&lt;----- Enter estimated full-time headcount enrollment for program</t>
  </si>
  <si>
    <t>&lt;----- Enter estimated part-time headcount enrollment for program</t>
  </si>
  <si>
    <t>&lt;----- FTE estimated as full-time headcount plus 40% of part-time headcount</t>
  </si>
  <si>
    <t>Total Projected Program Income (Net Available)</t>
  </si>
  <si>
    <t>Check here if enrollment in courses or programs in other academic units may be affected by this proposal.</t>
  </si>
  <si>
    <t>Other affected units have been consulted and their costs are included in the above.</t>
  </si>
  <si>
    <t>&lt;----- If new full-time faculty will be hired to serve the program, enter the number and costs here.</t>
  </si>
  <si>
    <t>&lt;----- If new part-time faculty will be hired to serve the program, enter the number and costs here.</t>
  </si>
  <si>
    <t>&lt;----- If new full-time staff will be hired to serve the program, enter the number and costs here.</t>
  </si>
  <si>
    <t>&lt;----- If new part-time staff will be hired to serve the program, enter the number and costs here.</t>
  </si>
  <si>
    <t>Benefits for all new personnel</t>
  </si>
  <si>
    <t>Other expenses</t>
  </si>
  <si>
    <t>&lt;----- To be calculated from row 10 above</t>
  </si>
  <si>
    <t>&lt;----- This field is calculated based on the costs of new personnel above.</t>
  </si>
  <si>
    <t>[This section is for describing facilities, scholarship/stipend support, library resources, additional technology, etc., if applicable.</t>
  </si>
  <si>
    <t>&lt;----- If major or minor renovations are needed, include the cost here.</t>
  </si>
  <si>
    <t>&lt;----- If department/college funds are to be used for scholarships or GA stipends, enter that cost here.</t>
  </si>
  <si>
    <t>&lt;----- If new library resources or increased usage is anticipated, consult with University Libraries and enter cost.</t>
  </si>
  <si>
    <t>&lt;----- Classroom equipment, virtual computing resources, laboratory equipment, etc.</t>
  </si>
  <si>
    <t>&lt;----- Training needed for faculty and/or staff to support program.</t>
  </si>
  <si>
    <t>&lt;----- New office equipment for new staff or updated equipment for existing staff.</t>
  </si>
  <si>
    <t>&lt;----- Costs for new installations if needed.</t>
  </si>
  <si>
    <t>&lt;----- Advertising, flyers, mailings, etc.</t>
  </si>
  <si>
    <t>&lt;----- Any other costs not specifically listed above.</t>
  </si>
  <si>
    <t>Also please indicate the methods utilized for estimating program enrollment - it is highly recommended that units consult with</t>
  </si>
  <si>
    <t xml:space="preserve">   the Office of Institutional Research on enrollment projections.]</t>
  </si>
  <si>
    <t>SIGNATURES</t>
  </si>
  <si>
    <t>Preparer</t>
  </si>
  <si>
    <t>Department/School Chair, if applicable</t>
  </si>
  <si>
    <t>Dean</t>
  </si>
  <si>
    <t>College Budget Officer</t>
  </si>
  <si>
    <t xml:space="preserve">If other simultaneous proposals combine with this one in terms of costs (e.g., savings from retiring one program being </t>
  </si>
  <si>
    <t xml:space="preserve">   applied to costs from this program), include that information in the narrative.</t>
  </si>
  <si>
    <t>Letters or other documentation from other units/colleges detailing additional costs attached.</t>
  </si>
  <si>
    <t>&lt;----- Special fees for this program should be added in here</t>
  </si>
  <si>
    <t xml:space="preserve">         not just movement of students from one program to another.</t>
  </si>
  <si>
    <t>&lt;----- Estimate the percentage of the FTE enrollment shown above that would be enrollment that is new to Kent State and</t>
  </si>
  <si>
    <t>% of FTE enrollment that is new to Kent State</t>
  </si>
  <si>
    <t>Est UG Kent Campus tuition/subsidy per FTE (before RCM overhead)</t>
  </si>
  <si>
    <t>(Note, also need masters per FTE amount)</t>
  </si>
  <si>
    <t>Number of FTE full time</t>
  </si>
  <si>
    <t>Number of FTE part time</t>
  </si>
  <si>
    <t>Headcount part-time (assume each student is 40% of FTE_</t>
  </si>
  <si>
    <t>User input</t>
  </si>
  <si>
    <t>&lt;----- Provided annually from IR ($14k as of Mar 2022)</t>
  </si>
  <si>
    <t>New Tuition/SSI</t>
  </si>
  <si>
    <t>RCM Overhead (48.7%)</t>
  </si>
  <si>
    <t>Course/Program Fees and Other Income (per FTE student)</t>
  </si>
  <si>
    <t>Est UG Kent Campus tuition/subsidy total new FTE (before RCM overhead)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</si>
</sst>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/>
    <xf numFmtId="1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/>
    <xf numFmtId="164" fontId="3" fillId="0" borderId="1" xfId="1" applyNumberFormat="1" applyFont="1" applyFill="1" applyBorder="1"/>
    <xf numFmtId="164" fontId="3" fillId="0" borderId="1" xfId="1" applyNumberFormat="1" applyFont="1" applyBorder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3" fillId="0" borderId="7" xfId="0" applyFont="1" applyBorder="1"/>
    <xf numFmtId="0" fontId="3" fillId="0" borderId="3" xfId="0" quotePrefix="1" applyFont="1" applyBorder="1"/>
    <xf numFmtId="0" fontId="3" fillId="0" borderId="7" xfId="0" quotePrefix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Fill="1" applyBorder="1"/>
    <xf numFmtId="164" fontId="3" fillId="0" borderId="0" xfId="0" applyNumberFormat="1" applyFont="1"/>
    <xf numFmtId="164" fontId="3" fillId="0" borderId="0" xfId="1" applyNumberFormat="1" applyFont="1"/>
    <xf numFmtId="0" fontId="3" fillId="0" borderId="4" xfId="0" applyFont="1" applyBorder="1" applyAlignment="1"/>
    <xf numFmtId="0" fontId="4" fillId="0" borderId="0" xfId="0" applyFont="1"/>
    <xf numFmtId="0" fontId="5" fillId="0" borderId="0" xfId="0" applyFont="1"/>
    <xf numFmtId="164" fontId="4" fillId="2" borderId="1" xfId="1" applyNumberFormat="1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1" fontId="3" fillId="0" borderId="1" xfId="0" applyNumberFormat="1" applyFont="1" applyFill="1" applyBorder="1"/>
    <xf numFmtId="1" fontId="3" fillId="3" borderId="1" xfId="0" applyNumberFormat="1" applyFont="1" applyFill="1" applyBorder="1"/>
    <xf numFmtId="0" fontId="3" fillId="0" borderId="8" xfId="0" applyFont="1" applyBorder="1"/>
    <xf numFmtId="165" fontId="3" fillId="3" borderId="1" xfId="1" applyNumberFormat="1" applyFont="1" applyFill="1" applyBorder="1"/>
    <xf numFmtId="0" fontId="3" fillId="0" borderId="9" xfId="0" applyFont="1" applyBorder="1"/>
    <xf numFmtId="9" fontId="3" fillId="0" borderId="1" xfId="0" applyNumberFormat="1" applyFont="1" applyFill="1" applyBorder="1"/>
    <xf numFmtId="0" fontId="4" fillId="0" borderId="3" xfId="0" applyFont="1" applyBorder="1"/>
    <xf numFmtId="1" fontId="3" fillId="4" borderId="1" xfId="0" applyNumberFormat="1" applyFont="1" applyFill="1" applyBorder="1"/>
    <xf numFmtId="166" fontId="3" fillId="0" borderId="1" xfId="3" applyNumberFormat="1" applyFont="1" applyBorder="1"/>
    <xf numFmtId="0" fontId="6" fillId="0" borderId="7" xfId="0" applyFont="1" applyBorder="1"/>
    <xf numFmtId="0" fontId="3" fillId="4" borderId="0" xfId="0" applyFont="1" applyFill="1"/>
    <xf numFmtId="3" fontId="3" fillId="4" borderId="1" xfId="0" applyNumberFormat="1" applyFont="1" applyFill="1" applyBorder="1"/>
    <xf numFmtId="9" fontId="3" fillId="4" borderId="1" xfId="0" applyNumberFormat="1" applyFont="1" applyFill="1" applyBorder="1"/>
    <xf numFmtId="165" fontId="3" fillId="0" borderId="1" xfId="1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zoomScale="124" zoomScaleNormal="124" zoomScalePageLayoutView="124" workbookViewId="0">
      <selection activeCell="F13" sqref="F13"/>
    </sheetView>
  </sheetViews>
  <sheetFormatPr defaultColWidth="8.7109375" defaultRowHeight="12.75" x14ac:dyDescent="0.2"/>
  <cols>
    <col min="1" max="1" width="8.7109375" style="1"/>
    <col min="2" max="2" width="5.140625" style="1" customWidth="1"/>
    <col min="3" max="3" width="5.7109375" style="1" customWidth="1"/>
    <col min="4" max="4" width="34.7109375" style="1" customWidth="1"/>
    <col min="5" max="8" width="12.42578125" style="1" bestFit="1" customWidth="1"/>
    <col min="9" max="9" width="95.42578125" style="1" customWidth="1"/>
    <col min="10" max="10" width="8.7109375" style="1"/>
    <col min="11" max="11" width="10.42578125" style="1" bestFit="1" customWidth="1"/>
    <col min="12" max="16" width="8.7109375" style="1"/>
    <col min="17" max="17" width="11" style="1" bestFit="1" customWidth="1"/>
    <col min="18" max="16384" width="8.7109375" style="1"/>
  </cols>
  <sheetData>
    <row r="1" spans="1:9" x14ac:dyDescent="0.2">
      <c r="A1" s="48" t="s">
        <v>6</v>
      </c>
      <c r="B1" s="48"/>
      <c r="C1" s="48"/>
      <c r="D1" s="48"/>
      <c r="E1" s="48"/>
      <c r="F1" s="48"/>
      <c r="G1" s="48"/>
      <c r="H1" s="48"/>
    </row>
    <row r="2" spans="1:9" x14ac:dyDescent="0.2">
      <c r="A2" s="49" t="s">
        <v>7</v>
      </c>
      <c r="B2" s="49"/>
      <c r="C2" s="49"/>
      <c r="D2" s="49"/>
      <c r="E2" s="49"/>
      <c r="F2" s="49"/>
      <c r="G2" s="49"/>
      <c r="H2" s="49"/>
    </row>
    <row r="3" spans="1:9" x14ac:dyDescent="0.2">
      <c r="A3" s="2"/>
      <c r="B3" s="2"/>
      <c r="C3" s="2"/>
      <c r="D3" s="2"/>
      <c r="E3" s="2"/>
      <c r="F3" s="2"/>
      <c r="G3" s="2"/>
      <c r="H3" s="2"/>
    </row>
    <row r="5" spans="1:9" x14ac:dyDescent="0.2">
      <c r="E5" s="3" t="s">
        <v>0</v>
      </c>
      <c r="F5" s="3" t="s">
        <v>1</v>
      </c>
      <c r="G5" s="3" t="s">
        <v>2</v>
      </c>
      <c r="H5" s="3" t="s">
        <v>3</v>
      </c>
    </row>
    <row r="6" spans="1:9" x14ac:dyDescent="0.2">
      <c r="A6" s="4" t="s">
        <v>8</v>
      </c>
      <c r="B6" s="5"/>
      <c r="C6" s="5"/>
      <c r="D6" s="5"/>
      <c r="E6" s="6"/>
      <c r="F6" s="6"/>
      <c r="G6" s="6"/>
      <c r="H6" s="6"/>
    </row>
    <row r="7" spans="1:9" x14ac:dyDescent="0.2">
      <c r="A7" s="7"/>
      <c r="B7" s="8" t="s">
        <v>9</v>
      </c>
      <c r="C7" s="5"/>
      <c r="D7" s="5"/>
      <c r="E7" s="30"/>
      <c r="F7" s="30"/>
      <c r="G7" s="30"/>
      <c r="H7" s="30"/>
      <c r="I7" s="1" t="s">
        <v>32</v>
      </c>
    </row>
    <row r="8" spans="1:9" x14ac:dyDescent="0.2">
      <c r="A8" s="7"/>
      <c r="B8" s="8" t="s">
        <v>10</v>
      </c>
      <c r="C8" s="5"/>
      <c r="D8" s="5"/>
      <c r="E8" s="30"/>
      <c r="F8" s="30"/>
      <c r="G8" s="30"/>
      <c r="H8" s="30"/>
      <c r="I8" s="1" t="s">
        <v>33</v>
      </c>
    </row>
    <row r="9" spans="1:9" x14ac:dyDescent="0.2">
      <c r="A9" s="9"/>
      <c r="B9" s="8" t="s">
        <v>11</v>
      </c>
      <c r="C9" s="5"/>
      <c r="D9" s="5"/>
      <c r="E9" s="31">
        <f>+E7+0.4*E8</f>
        <v>0</v>
      </c>
      <c r="F9" s="31">
        <f>+F7+0.4*F8</f>
        <v>0</v>
      </c>
      <c r="G9" s="31">
        <f>+G7+0.4*G8</f>
        <v>0</v>
      </c>
      <c r="H9" s="31">
        <f>+H7+0.4*H8</f>
        <v>0</v>
      </c>
      <c r="I9" s="1" t="s">
        <v>34</v>
      </c>
    </row>
    <row r="10" spans="1:9" x14ac:dyDescent="0.2">
      <c r="A10" s="9"/>
      <c r="B10" s="8" t="s">
        <v>69</v>
      </c>
      <c r="C10" s="5"/>
      <c r="D10" s="5"/>
      <c r="E10" s="35">
        <v>0</v>
      </c>
      <c r="F10" s="35">
        <v>0</v>
      </c>
      <c r="G10" s="35">
        <v>0</v>
      </c>
      <c r="H10" s="35">
        <v>0</v>
      </c>
      <c r="I10" s="1" t="s">
        <v>68</v>
      </c>
    </row>
    <row r="11" spans="1:9" x14ac:dyDescent="0.2">
      <c r="A11" s="50"/>
      <c r="B11" s="47"/>
      <c r="C11" s="47"/>
      <c r="D11" s="47"/>
      <c r="E11" s="5"/>
      <c r="F11" s="5"/>
      <c r="G11" s="5"/>
      <c r="H11" s="5"/>
      <c r="I11" s="1" t="s">
        <v>67</v>
      </c>
    </row>
    <row r="12" spans="1:9" x14ac:dyDescent="0.2">
      <c r="A12" s="10" t="s">
        <v>12</v>
      </c>
      <c r="B12" s="5"/>
      <c r="C12" s="5"/>
      <c r="D12" s="5"/>
      <c r="E12" s="5"/>
      <c r="F12" s="5"/>
      <c r="G12" s="5"/>
      <c r="H12" s="5"/>
    </row>
    <row r="13" spans="1:9" x14ac:dyDescent="0.2">
      <c r="A13" s="7"/>
      <c r="B13" s="51" t="s">
        <v>30</v>
      </c>
      <c r="C13" s="51"/>
      <c r="D13" s="52"/>
      <c r="E13" s="11">
        <v>0</v>
      </c>
      <c r="F13" s="11">
        <v>0</v>
      </c>
      <c r="G13" s="11">
        <v>0</v>
      </c>
      <c r="H13" s="11">
        <v>0</v>
      </c>
      <c r="I13" s="1" t="s">
        <v>44</v>
      </c>
    </row>
    <row r="14" spans="1:9" x14ac:dyDescent="0.2">
      <c r="A14" s="7"/>
      <c r="B14" s="8" t="s">
        <v>31</v>
      </c>
      <c r="C14" s="5"/>
      <c r="D14" s="5"/>
      <c r="E14" s="11">
        <v>0</v>
      </c>
      <c r="F14" s="11">
        <v>0</v>
      </c>
      <c r="G14" s="11">
        <v>0</v>
      </c>
      <c r="H14" s="11">
        <v>0</v>
      </c>
      <c r="I14" s="1" t="s">
        <v>66</v>
      </c>
    </row>
    <row r="15" spans="1:9" x14ac:dyDescent="0.2">
      <c r="A15" s="28" t="s">
        <v>35</v>
      </c>
      <c r="B15" s="28"/>
      <c r="C15" s="28"/>
      <c r="D15" s="28"/>
      <c r="E15" s="27">
        <f>SUM(E13:E14)</f>
        <v>0</v>
      </c>
      <c r="F15" s="27">
        <f>SUM(F13:F14)</f>
        <v>0</v>
      </c>
      <c r="G15" s="27">
        <f>SUM(G13:G14)</f>
        <v>0</v>
      </c>
      <c r="H15" s="27">
        <f>SUM(H13:H14)</f>
        <v>0</v>
      </c>
    </row>
    <row r="16" spans="1:9" x14ac:dyDescent="0.2">
      <c r="A16" s="47"/>
      <c r="B16" s="47"/>
      <c r="C16" s="47"/>
      <c r="D16" s="47"/>
      <c r="E16" s="12"/>
      <c r="F16" s="12"/>
      <c r="G16" s="12"/>
      <c r="H16" s="12"/>
    </row>
    <row r="17" spans="1:13" x14ac:dyDescent="0.2">
      <c r="A17" s="13" t="s">
        <v>13</v>
      </c>
      <c r="B17" s="14"/>
      <c r="C17" s="14"/>
      <c r="D17" s="15"/>
      <c r="E17" s="12"/>
      <c r="F17" s="12"/>
      <c r="G17" s="12"/>
      <c r="H17" s="12"/>
    </row>
    <row r="18" spans="1:13" x14ac:dyDescent="0.2">
      <c r="A18" s="7"/>
      <c r="B18" s="16" t="s">
        <v>14</v>
      </c>
      <c r="C18" s="16"/>
      <c r="D18" s="8"/>
      <c r="E18" s="12"/>
      <c r="F18" s="12"/>
      <c r="G18" s="12"/>
      <c r="H18" s="12"/>
    </row>
    <row r="19" spans="1:13" x14ac:dyDescent="0.2">
      <c r="A19" s="17"/>
      <c r="B19" s="16"/>
      <c r="C19" s="18" t="s">
        <v>15</v>
      </c>
      <c r="D19" s="8"/>
      <c r="E19" s="12"/>
      <c r="F19" s="12"/>
      <c r="G19" s="12"/>
      <c r="H19" s="12"/>
    </row>
    <row r="20" spans="1:13" x14ac:dyDescent="0.2">
      <c r="A20" s="7"/>
      <c r="B20" s="16"/>
      <c r="C20" s="16"/>
      <c r="D20" s="8" t="s">
        <v>27</v>
      </c>
      <c r="E20" s="11">
        <v>0</v>
      </c>
      <c r="F20" s="11">
        <v>0</v>
      </c>
      <c r="G20" s="11">
        <v>0</v>
      </c>
      <c r="H20" s="11">
        <v>0</v>
      </c>
      <c r="I20" s="1" t="s">
        <v>38</v>
      </c>
    </row>
    <row r="21" spans="1:13" x14ac:dyDescent="0.2">
      <c r="A21" s="7"/>
      <c r="B21" s="16"/>
      <c r="C21" s="16"/>
      <c r="D21" s="8" t="s">
        <v>29</v>
      </c>
      <c r="E21" s="11">
        <v>0</v>
      </c>
      <c r="F21" s="11">
        <v>0</v>
      </c>
      <c r="G21" s="11">
        <v>0</v>
      </c>
      <c r="H21" s="11">
        <v>0</v>
      </c>
      <c r="I21" s="1" t="s">
        <v>39</v>
      </c>
    </row>
    <row r="22" spans="1:13" x14ac:dyDescent="0.2">
      <c r="A22" s="7"/>
      <c r="B22" s="16"/>
      <c r="C22" s="18" t="s">
        <v>16</v>
      </c>
      <c r="D22" s="8"/>
      <c r="E22" s="12"/>
      <c r="F22" s="12"/>
      <c r="G22" s="12"/>
      <c r="H22" s="12"/>
      <c r="I22" s="19"/>
      <c r="J22" s="20"/>
    </row>
    <row r="23" spans="1:13" x14ac:dyDescent="0.2">
      <c r="A23" s="7"/>
      <c r="B23" s="16"/>
      <c r="C23" s="16"/>
      <c r="D23" s="8" t="s">
        <v>27</v>
      </c>
      <c r="E23" s="12">
        <v>0</v>
      </c>
      <c r="F23" s="12">
        <v>0</v>
      </c>
      <c r="G23" s="12"/>
      <c r="H23" s="12"/>
      <c r="I23" s="1" t="s">
        <v>40</v>
      </c>
    </row>
    <row r="24" spans="1:13" x14ac:dyDescent="0.2">
      <c r="A24" s="7"/>
      <c r="B24" s="16"/>
      <c r="C24" s="16"/>
      <c r="D24" s="8" t="s">
        <v>28</v>
      </c>
      <c r="E24" s="12">
        <v>0</v>
      </c>
      <c r="F24" s="12">
        <v>0</v>
      </c>
      <c r="G24" s="12">
        <v>0</v>
      </c>
      <c r="H24" s="12">
        <v>0</v>
      </c>
      <c r="I24" s="1" t="s">
        <v>41</v>
      </c>
    </row>
    <row r="25" spans="1:13" x14ac:dyDescent="0.2">
      <c r="A25" s="7"/>
      <c r="B25" s="16" t="s">
        <v>42</v>
      </c>
      <c r="C25" s="16"/>
      <c r="D25" s="8"/>
      <c r="E25" s="33">
        <f>SUM(E20,E23)*0.376+SUM(E21,E24)*0.15</f>
        <v>0</v>
      </c>
      <c r="F25" s="33">
        <f>SUM(F20,F23)*0.376+SUM(F21,F24)*0.15</f>
        <v>0</v>
      </c>
      <c r="G25" s="33">
        <f>SUM(G20,G23)*0.376+SUM(G21,G24)*0.15</f>
        <v>0</v>
      </c>
      <c r="H25" s="33">
        <f>SUM(H20,H23)*0.376+SUM(H21,H24)*0.15</f>
        <v>0</v>
      </c>
      <c r="I25" s="1" t="s">
        <v>45</v>
      </c>
      <c r="K25" s="21"/>
      <c r="M25" s="22"/>
    </row>
    <row r="26" spans="1:13" x14ac:dyDescent="0.2">
      <c r="A26" s="7"/>
      <c r="B26" s="16" t="s">
        <v>26</v>
      </c>
      <c r="C26" s="16"/>
      <c r="D26" s="8"/>
      <c r="E26" s="11">
        <v>0</v>
      </c>
      <c r="F26" s="11">
        <v>0</v>
      </c>
      <c r="G26" s="11">
        <v>0</v>
      </c>
      <c r="H26" s="11">
        <v>0</v>
      </c>
      <c r="I26" s="1" t="s">
        <v>47</v>
      </c>
      <c r="L26" s="1" t="s">
        <v>24</v>
      </c>
    </row>
    <row r="27" spans="1:13" x14ac:dyDescent="0.2">
      <c r="A27" s="7"/>
      <c r="B27" s="16" t="s">
        <v>4</v>
      </c>
      <c r="C27" s="16"/>
      <c r="D27" s="8"/>
      <c r="E27" s="11">
        <v>0</v>
      </c>
      <c r="F27" s="11">
        <v>0</v>
      </c>
      <c r="G27" s="11">
        <v>0</v>
      </c>
      <c r="H27" s="11">
        <v>0</v>
      </c>
      <c r="I27" s="1" t="s">
        <v>48</v>
      </c>
    </row>
    <row r="28" spans="1:13" x14ac:dyDescent="0.2">
      <c r="A28" s="7"/>
      <c r="B28" s="16" t="s">
        <v>5</v>
      </c>
      <c r="C28" s="16"/>
      <c r="D28" s="8"/>
      <c r="E28" s="11">
        <v>0</v>
      </c>
      <c r="F28" s="11">
        <v>0</v>
      </c>
      <c r="G28" s="11">
        <v>0</v>
      </c>
      <c r="H28" s="11">
        <v>0</v>
      </c>
      <c r="I28" s="1" t="s">
        <v>49</v>
      </c>
    </row>
    <row r="29" spans="1:13" x14ac:dyDescent="0.2">
      <c r="A29" s="7"/>
      <c r="B29" s="16" t="s">
        <v>17</v>
      </c>
      <c r="C29" s="16"/>
      <c r="D29" s="8"/>
      <c r="E29" s="11">
        <v>0</v>
      </c>
      <c r="F29" s="11">
        <v>0</v>
      </c>
      <c r="G29" s="11">
        <v>0</v>
      </c>
      <c r="H29" s="11">
        <v>0</v>
      </c>
      <c r="I29" s="1" t="s">
        <v>50</v>
      </c>
    </row>
    <row r="30" spans="1:13" x14ac:dyDescent="0.2">
      <c r="A30" s="7"/>
      <c r="B30" s="16" t="s">
        <v>20</v>
      </c>
      <c r="C30" s="8"/>
      <c r="D30" s="5"/>
      <c r="E30" s="11">
        <v>0</v>
      </c>
      <c r="F30" s="11">
        <v>0</v>
      </c>
      <c r="G30" s="11">
        <v>0</v>
      </c>
      <c r="H30" s="11">
        <v>0</v>
      </c>
      <c r="I30" s="1" t="s">
        <v>51</v>
      </c>
    </row>
    <row r="31" spans="1:13" x14ac:dyDescent="0.2">
      <c r="A31" s="7"/>
      <c r="B31" s="24" t="s">
        <v>21</v>
      </c>
      <c r="C31" s="5"/>
      <c r="D31" s="5"/>
      <c r="E31" s="11">
        <v>0</v>
      </c>
      <c r="F31" s="11">
        <v>0</v>
      </c>
      <c r="G31" s="12">
        <v>0</v>
      </c>
      <c r="H31" s="12">
        <v>0</v>
      </c>
      <c r="I31" s="1" t="s">
        <v>52</v>
      </c>
    </row>
    <row r="32" spans="1:13" x14ac:dyDescent="0.2">
      <c r="A32" s="7"/>
      <c r="B32" s="24" t="s">
        <v>22</v>
      </c>
      <c r="C32" s="5"/>
      <c r="D32" s="5"/>
      <c r="E32" s="11">
        <v>0</v>
      </c>
      <c r="F32" s="11">
        <v>0</v>
      </c>
      <c r="G32" s="11">
        <v>0</v>
      </c>
      <c r="H32" s="11">
        <v>0</v>
      </c>
      <c r="I32" s="1" t="s">
        <v>53</v>
      </c>
    </row>
    <row r="33" spans="1:9" x14ac:dyDescent="0.2">
      <c r="A33" s="7"/>
      <c r="B33" s="24" t="s">
        <v>23</v>
      </c>
      <c r="C33" s="5"/>
      <c r="D33" s="5"/>
      <c r="E33" s="11">
        <v>0</v>
      </c>
      <c r="F33" s="11">
        <v>0</v>
      </c>
      <c r="G33" s="11">
        <v>0</v>
      </c>
      <c r="H33" s="11">
        <v>0</v>
      </c>
      <c r="I33" s="1" t="s">
        <v>54</v>
      </c>
    </row>
    <row r="34" spans="1:9" x14ac:dyDescent="0.2">
      <c r="A34" s="7"/>
      <c r="B34" s="16" t="s">
        <v>43</v>
      </c>
      <c r="C34" s="16"/>
      <c r="D34" s="8"/>
      <c r="E34" s="11">
        <v>0</v>
      </c>
      <c r="F34" s="11">
        <v>0</v>
      </c>
      <c r="G34" s="11">
        <v>0</v>
      </c>
      <c r="H34" s="11">
        <v>0</v>
      </c>
      <c r="I34" s="1" t="s">
        <v>55</v>
      </c>
    </row>
    <row r="35" spans="1:9" x14ac:dyDescent="0.2">
      <c r="A35" s="28" t="s">
        <v>18</v>
      </c>
      <c r="B35" s="29"/>
      <c r="C35" s="29"/>
      <c r="D35" s="28"/>
      <c r="E35" s="27">
        <f>SUM(E19:E34)</f>
        <v>0</v>
      </c>
      <c r="F35" s="27">
        <f>SUM(F19:F34)</f>
        <v>0</v>
      </c>
      <c r="G35" s="27">
        <f>SUM(G19:G34)</f>
        <v>0</v>
      </c>
      <c r="H35" s="27">
        <f>SUM(H19:H34)</f>
        <v>0</v>
      </c>
    </row>
    <row r="36" spans="1:9" x14ac:dyDescent="0.2">
      <c r="A36" s="47"/>
      <c r="B36" s="47"/>
      <c r="C36" s="47"/>
      <c r="D36" s="47"/>
      <c r="E36" s="12"/>
      <c r="F36" s="12"/>
      <c r="G36" s="12"/>
      <c r="H36" s="12"/>
    </row>
    <row r="37" spans="1:9" x14ac:dyDescent="0.2">
      <c r="A37" s="44" t="s">
        <v>19</v>
      </c>
      <c r="B37" s="45"/>
      <c r="C37" s="45"/>
      <c r="D37" s="46"/>
      <c r="E37" s="27">
        <f>+E15-E35</f>
        <v>0</v>
      </c>
      <c r="F37" s="27">
        <f>+F15-F35</f>
        <v>0</v>
      </c>
      <c r="G37" s="27">
        <f>+G15-G35</f>
        <v>0</v>
      </c>
      <c r="H37" s="27">
        <f>+H15-H35</f>
        <v>0</v>
      </c>
    </row>
    <row r="38" spans="1:9" x14ac:dyDescent="0.2">
      <c r="E38" s="23"/>
      <c r="F38" s="23"/>
      <c r="G38" s="23"/>
      <c r="H38" s="23"/>
    </row>
    <row r="39" spans="1:9" ht="13.5" thickBot="1" x14ac:dyDescent="0.25"/>
    <row r="40" spans="1:9" ht="13.5" thickBot="1" x14ac:dyDescent="0.25">
      <c r="C40" s="32"/>
      <c r="D40" s="1" t="s">
        <v>36</v>
      </c>
    </row>
    <row r="41" spans="1:9" ht="13.5" thickBot="1" x14ac:dyDescent="0.25">
      <c r="C41" s="32"/>
      <c r="D41" s="1" t="s">
        <v>37</v>
      </c>
    </row>
    <row r="42" spans="1:9" ht="13.5" thickBot="1" x14ac:dyDescent="0.25">
      <c r="C42" s="32"/>
      <c r="D42" s="1" t="s">
        <v>65</v>
      </c>
    </row>
    <row r="44" spans="1:9" x14ac:dyDescent="0.2">
      <c r="A44" s="25" t="s">
        <v>25</v>
      </c>
    </row>
    <row r="45" spans="1:9" x14ac:dyDescent="0.2">
      <c r="A45" s="26" t="s">
        <v>46</v>
      </c>
    </row>
    <row r="46" spans="1:9" x14ac:dyDescent="0.2">
      <c r="A46" s="26" t="s">
        <v>56</v>
      </c>
    </row>
    <row r="47" spans="1:9" x14ac:dyDescent="0.2">
      <c r="A47" s="26" t="s">
        <v>57</v>
      </c>
    </row>
    <row r="48" spans="1:9" x14ac:dyDescent="0.2">
      <c r="A48" s="26" t="s">
        <v>63</v>
      </c>
    </row>
    <row r="49" spans="1:4" x14ac:dyDescent="0.2">
      <c r="A49" s="26" t="s">
        <v>64</v>
      </c>
    </row>
    <row r="50" spans="1:4" x14ac:dyDescent="0.2">
      <c r="A50" s="26"/>
    </row>
    <row r="52" spans="1:4" x14ac:dyDescent="0.2">
      <c r="A52" s="25" t="s">
        <v>58</v>
      </c>
    </row>
    <row r="54" spans="1:4" x14ac:dyDescent="0.2">
      <c r="D54" s="34"/>
    </row>
    <row r="55" spans="1:4" x14ac:dyDescent="0.2">
      <c r="D55" s="1" t="s">
        <v>59</v>
      </c>
    </row>
    <row r="58" spans="1:4" x14ac:dyDescent="0.2">
      <c r="D58" s="34"/>
    </row>
    <row r="59" spans="1:4" x14ac:dyDescent="0.2">
      <c r="D59" s="1" t="s">
        <v>60</v>
      </c>
    </row>
    <row r="62" spans="1:4" x14ac:dyDescent="0.2">
      <c r="D62" s="34"/>
    </row>
    <row r="63" spans="1:4" x14ac:dyDescent="0.2">
      <c r="D63" s="1" t="s">
        <v>62</v>
      </c>
    </row>
    <row r="66" spans="4:4" x14ac:dyDescent="0.2">
      <c r="D66" s="34"/>
    </row>
    <row r="67" spans="4:4" x14ac:dyDescent="0.2">
      <c r="D67" s="1" t="s">
        <v>61</v>
      </c>
    </row>
  </sheetData>
  <mergeCells count="7">
    <mergeCell ref="A37:D37"/>
    <mergeCell ref="A36:D36"/>
    <mergeCell ref="A1:H1"/>
    <mergeCell ref="A2:H2"/>
    <mergeCell ref="A11:D11"/>
    <mergeCell ref="A16:D16"/>
    <mergeCell ref="B13:D13"/>
  </mergeCells>
  <phoneticPr fontId="2" type="noConversion"/>
  <pageMargins left="1" right="0.25" top="0.5" bottom="0.25" header="0.3" footer="0.3"/>
  <pageSetup scale="7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AFC9-869A-4488-8C3A-8FF3CFD254E1}">
  <sheetPr>
    <pageSetUpPr fitToPage="1"/>
  </sheetPr>
  <dimension ref="A1:M82"/>
  <sheetViews>
    <sheetView tabSelected="1" zoomScale="124" zoomScaleNormal="124" zoomScalePageLayoutView="124" workbookViewId="0">
      <selection activeCell="B23" sqref="B23"/>
    </sheetView>
  </sheetViews>
  <sheetFormatPr defaultColWidth="8.7109375" defaultRowHeight="12.75" x14ac:dyDescent="0.2"/>
  <cols>
    <col min="1" max="1" width="8.7109375" style="1"/>
    <col min="2" max="2" width="5.140625" style="1" customWidth="1"/>
    <col min="3" max="3" width="5.7109375" style="1" customWidth="1"/>
    <col min="4" max="4" width="34.7109375" style="1" customWidth="1"/>
    <col min="5" max="8" width="12.42578125" style="1" bestFit="1" customWidth="1"/>
    <col min="9" max="9" width="95.42578125" style="1" customWidth="1"/>
    <col min="10" max="10" width="8.7109375" style="1"/>
    <col min="11" max="11" width="10.42578125" style="1" bestFit="1" customWidth="1"/>
    <col min="12" max="16" width="8.7109375" style="1"/>
    <col min="17" max="17" width="11" style="1" bestFit="1" customWidth="1"/>
    <col min="18" max="16384" width="8.7109375" style="1"/>
  </cols>
  <sheetData>
    <row r="1" spans="1:9" x14ac:dyDescent="0.2">
      <c r="A1" s="48" t="s">
        <v>6</v>
      </c>
      <c r="B1" s="48"/>
      <c r="C1" s="48"/>
      <c r="D1" s="48"/>
      <c r="E1" s="48"/>
      <c r="F1" s="48"/>
      <c r="G1" s="48"/>
      <c r="H1" s="48"/>
    </row>
    <row r="2" spans="1:9" x14ac:dyDescent="0.2">
      <c r="A2" s="49" t="s">
        <v>7</v>
      </c>
      <c r="B2" s="49"/>
      <c r="C2" s="49"/>
      <c r="D2" s="49"/>
      <c r="E2" s="49"/>
      <c r="F2" s="49"/>
      <c r="G2" s="49"/>
      <c r="H2" s="49"/>
    </row>
    <row r="3" spans="1:9" x14ac:dyDescent="0.2">
      <c r="A3" s="2"/>
      <c r="B3" s="2"/>
      <c r="C3" s="2"/>
      <c r="D3" s="2"/>
      <c r="E3" s="2"/>
      <c r="F3" s="2"/>
      <c r="G3" s="2"/>
      <c r="H3" s="2"/>
    </row>
    <row r="5" spans="1:9" x14ac:dyDescent="0.2">
      <c r="E5" s="3" t="s">
        <v>0</v>
      </c>
      <c r="F5" s="3" t="s">
        <v>1</v>
      </c>
      <c r="G5" s="3" t="s">
        <v>2</v>
      </c>
      <c r="H5" s="3" t="s">
        <v>3</v>
      </c>
    </row>
    <row r="6" spans="1:9" x14ac:dyDescent="0.2">
      <c r="A6" s="4" t="s">
        <v>8</v>
      </c>
      <c r="B6" s="5"/>
      <c r="C6" s="5"/>
      <c r="D6" s="5"/>
      <c r="E6" s="6"/>
      <c r="F6" s="6"/>
      <c r="G6" s="6"/>
      <c r="H6" s="6"/>
      <c r="I6" s="40" t="s">
        <v>75</v>
      </c>
    </row>
    <row r="7" spans="1:9" x14ac:dyDescent="0.2">
      <c r="A7" s="7"/>
      <c r="B7" s="8" t="s">
        <v>9</v>
      </c>
      <c r="C7" s="5"/>
      <c r="D7" s="5"/>
      <c r="E7" s="37">
        <v>30</v>
      </c>
      <c r="F7" s="37"/>
      <c r="G7" s="37"/>
      <c r="H7" s="37"/>
      <c r="I7" s="1" t="s">
        <v>32</v>
      </c>
    </row>
    <row r="8" spans="1:9" x14ac:dyDescent="0.2">
      <c r="A8" s="7"/>
      <c r="B8" s="8" t="s">
        <v>74</v>
      </c>
      <c r="C8" s="5"/>
      <c r="D8" s="5"/>
      <c r="E8" s="37">
        <v>20</v>
      </c>
      <c r="F8" s="37"/>
      <c r="G8" s="37"/>
      <c r="H8" s="37"/>
      <c r="I8" s="1" t="s">
        <v>33</v>
      </c>
    </row>
    <row r="9" spans="1:9" x14ac:dyDescent="0.2">
      <c r="A9" s="9"/>
      <c r="B9" s="8"/>
      <c r="C9" s="5"/>
      <c r="D9" s="5"/>
      <c r="E9" s="30"/>
      <c r="F9" s="30"/>
      <c r="G9" s="30"/>
      <c r="H9" s="30"/>
    </row>
    <row r="10" spans="1:9" x14ac:dyDescent="0.2">
      <c r="A10" s="9"/>
      <c r="B10" s="8" t="s">
        <v>72</v>
      </c>
      <c r="C10" s="5"/>
      <c r="D10" s="5"/>
      <c r="E10" s="30">
        <f>+E7</f>
        <v>30</v>
      </c>
      <c r="F10" s="30"/>
      <c r="G10" s="30"/>
      <c r="H10" s="30"/>
    </row>
    <row r="11" spans="1:9" x14ac:dyDescent="0.2">
      <c r="A11" s="9"/>
      <c r="B11" s="8" t="s">
        <v>73</v>
      </c>
      <c r="C11" s="5"/>
      <c r="D11" s="5"/>
      <c r="E11" s="30">
        <f>+E8*0.4</f>
        <v>8</v>
      </c>
      <c r="F11" s="30"/>
      <c r="G11" s="30"/>
      <c r="H11" s="30"/>
    </row>
    <row r="12" spans="1:9" x14ac:dyDescent="0.2">
      <c r="A12" s="9"/>
      <c r="B12" s="8"/>
      <c r="C12" s="5"/>
      <c r="D12" s="5"/>
      <c r="E12" s="30"/>
      <c r="F12" s="30"/>
      <c r="G12" s="30"/>
      <c r="H12" s="30"/>
    </row>
    <row r="13" spans="1:9" x14ac:dyDescent="0.2">
      <c r="A13" s="9"/>
      <c r="B13" s="8" t="s">
        <v>11</v>
      </c>
      <c r="C13" s="5"/>
      <c r="D13" s="5"/>
      <c r="E13" s="31">
        <f>+E10+E11</f>
        <v>38</v>
      </c>
      <c r="F13" s="31"/>
      <c r="G13" s="31"/>
      <c r="H13" s="31"/>
      <c r="I13" s="1" t="s">
        <v>34</v>
      </c>
    </row>
    <row r="14" spans="1:9" x14ac:dyDescent="0.2">
      <c r="A14" s="9"/>
      <c r="B14" s="39" t="s">
        <v>70</v>
      </c>
      <c r="C14" s="16"/>
      <c r="D14" s="8"/>
      <c r="E14" s="38">
        <v>14000</v>
      </c>
      <c r="F14" s="38"/>
      <c r="G14" s="38"/>
      <c r="H14" s="38"/>
      <c r="I14" s="1" t="s">
        <v>76</v>
      </c>
    </row>
    <row r="15" spans="1:9" x14ac:dyDescent="0.2">
      <c r="A15" s="9"/>
      <c r="B15" s="16" t="s">
        <v>71</v>
      </c>
      <c r="C15" s="16"/>
      <c r="D15" s="8"/>
      <c r="E15" s="5"/>
      <c r="F15" s="5"/>
      <c r="G15" s="5"/>
      <c r="H15" s="5"/>
    </row>
    <row r="16" spans="1:9" x14ac:dyDescent="0.2">
      <c r="A16" s="9"/>
      <c r="B16" s="16"/>
      <c r="C16" s="16"/>
      <c r="D16" s="8"/>
      <c r="E16" s="5"/>
      <c r="F16" s="5"/>
      <c r="G16" s="5"/>
      <c r="H16" s="5"/>
    </row>
    <row r="17" spans="1:9" x14ac:dyDescent="0.2">
      <c r="A17" s="9"/>
      <c r="B17" s="8" t="s">
        <v>69</v>
      </c>
      <c r="C17" s="5"/>
      <c r="D17" s="5"/>
      <c r="E17" s="42">
        <v>0.5</v>
      </c>
      <c r="F17" s="42"/>
      <c r="G17" s="42"/>
      <c r="H17" s="42"/>
      <c r="I17" s="1" t="s">
        <v>68</v>
      </c>
    </row>
    <row r="18" spans="1:9" x14ac:dyDescent="0.2">
      <c r="A18" s="9"/>
      <c r="B18" s="8"/>
      <c r="C18" s="5"/>
      <c r="D18" s="5"/>
      <c r="E18" s="35"/>
      <c r="F18" s="35"/>
      <c r="G18" s="35"/>
      <c r="H18" s="35"/>
    </row>
    <row r="19" spans="1:9" x14ac:dyDescent="0.2">
      <c r="A19" s="9"/>
      <c r="B19" s="8" t="s">
        <v>79</v>
      </c>
      <c r="C19" s="5"/>
      <c r="D19" s="5"/>
      <c r="E19" s="41">
        <v>100</v>
      </c>
      <c r="F19" s="41"/>
      <c r="G19" s="41"/>
      <c r="H19" s="41"/>
    </row>
    <row r="20" spans="1:9" x14ac:dyDescent="0.2">
      <c r="A20" s="9"/>
      <c r="B20" s="8"/>
      <c r="C20" s="5"/>
      <c r="D20" s="5"/>
      <c r="E20" s="35"/>
      <c r="F20" s="35"/>
      <c r="G20" s="35"/>
      <c r="H20" s="35"/>
    </row>
    <row r="21" spans="1:9" x14ac:dyDescent="0.2">
      <c r="A21" s="50"/>
      <c r="B21" s="47"/>
      <c r="C21" s="47"/>
      <c r="D21" s="47"/>
      <c r="E21" s="5"/>
      <c r="F21" s="5"/>
      <c r="G21" s="5"/>
      <c r="H21" s="5"/>
      <c r="I21" s="1" t="s">
        <v>67</v>
      </c>
    </row>
    <row r="22" spans="1:9" x14ac:dyDescent="0.2">
      <c r="A22" s="10" t="s">
        <v>12</v>
      </c>
      <c r="B22" s="5"/>
      <c r="C22" s="5"/>
      <c r="D22" s="5"/>
      <c r="E22" s="5"/>
      <c r="F22" s="5"/>
      <c r="G22" s="5"/>
      <c r="H22" s="5"/>
    </row>
    <row r="23" spans="1:9" x14ac:dyDescent="0.2">
      <c r="A23" s="36"/>
      <c r="B23" s="39" t="s">
        <v>80</v>
      </c>
      <c r="C23" s="16"/>
      <c r="D23" s="8"/>
      <c r="E23" s="38">
        <f>(+E13*E17)*(E14)</f>
        <v>266000</v>
      </c>
      <c r="F23" s="38"/>
      <c r="G23" s="38"/>
      <c r="H23" s="38"/>
    </row>
    <row r="24" spans="1:9" x14ac:dyDescent="0.2">
      <c r="A24" s="36"/>
      <c r="B24" s="16" t="s">
        <v>71</v>
      </c>
      <c r="C24" s="16"/>
      <c r="D24" s="8"/>
      <c r="E24" s="5"/>
      <c r="F24" s="5"/>
      <c r="G24" s="5"/>
      <c r="H24" s="5"/>
    </row>
    <row r="25" spans="1:9" x14ac:dyDescent="0.2">
      <c r="A25" s="36"/>
      <c r="B25" s="16"/>
      <c r="C25" s="16"/>
      <c r="D25" s="8"/>
      <c r="E25" s="5"/>
      <c r="F25" s="5"/>
      <c r="G25" s="5"/>
      <c r="H25" s="5"/>
    </row>
    <row r="26" spans="1:9" x14ac:dyDescent="0.2">
      <c r="A26" s="36"/>
      <c r="B26" s="16" t="s">
        <v>78</v>
      </c>
      <c r="C26" s="16"/>
      <c r="D26" s="8"/>
      <c r="E26" s="38">
        <f>-E23*0.487</f>
        <v>-129542</v>
      </c>
      <c r="F26" s="5"/>
      <c r="G26" s="5"/>
      <c r="H26" s="5"/>
    </row>
    <row r="27" spans="1:9" x14ac:dyDescent="0.2">
      <c r="A27" s="36"/>
      <c r="B27" s="16"/>
      <c r="C27" s="16"/>
      <c r="D27" s="8"/>
      <c r="E27" s="5"/>
      <c r="F27" s="5"/>
      <c r="G27" s="5"/>
      <c r="H27" s="5"/>
    </row>
    <row r="28" spans="1:9" x14ac:dyDescent="0.2">
      <c r="A28" s="7"/>
      <c r="B28" s="51" t="s">
        <v>77</v>
      </c>
      <c r="C28" s="51"/>
      <c r="D28" s="52"/>
      <c r="E28" s="11">
        <f>+E23+E26</f>
        <v>136458</v>
      </c>
      <c r="F28" s="11">
        <f>+F13*F23</f>
        <v>0</v>
      </c>
      <c r="G28" s="11">
        <f>+G13*G23</f>
        <v>0</v>
      </c>
      <c r="H28" s="11">
        <f>+H13*H23</f>
        <v>0</v>
      </c>
      <c r="I28" s="1" t="s">
        <v>44</v>
      </c>
    </row>
    <row r="29" spans="1:9" x14ac:dyDescent="0.2">
      <c r="A29" s="7"/>
      <c r="B29" s="8" t="s">
        <v>31</v>
      </c>
      <c r="C29" s="5"/>
      <c r="D29" s="5"/>
      <c r="E29" s="11">
        <f>+E13*E19</f>
        <v>3800</v>
      </c>
      <c r="F29" s="11">
        <v>0</v>
      </c>
      <c r="G29" s="11">
        <v>0</v>
      </c>
      <c r="H29" s="11">
        <v>0</v>
      </c>
      <c r="I29" s="1" t="s">
        <v>66</v>
      </c>
    </row>
    <row r="30" spans="1:9" x14ac:dyDescent="0.2">
      <c r="A30" s="28" t="s">
        <v>35</v>
      </c>
      <c r="B30" s="28"/>
      <c r="C30" s="28"/>
      <c r="D30" s="28"/>
      <c r="E30" s="27">
        <f>SUM(E28:E29)</f>
        <v>140258</v>
      </c>
      <c r="F30" s="27">
        <f>SUM(F28:F29)</f>
        <v>0</v>
      </c>
      <c r="G30" s="27">
        <f>SUM(G28:G29)</f>
        <v>0</v>
      </c>
      <c r="H30" s="27">
        <f>SUM(H28:H29)</f>
        <v>0</v>
      </c>
    </row>
    <row r="31" spans="1:9" x14ac:dyDescent="0.2">
      <c r="A31" s="47"/>
      <c r="B31" s="47"/>
      <c r="C31" s="47"/>
      <c r="D31" s="47"/>
      <c r="E31" s="12"/>
      <c r="F31" s="12"/>
      <c r="G31" s="12"/>
      <c r="H31" s="12"/>
    </row>
    <row r="32" spans="1:9" x14ac:dyDescent="0.2">
      <c r="A32" s="13" t="s">
        <v>13</v>
      </c>
      <c r="B32" s="14"/>
      <c r="C32" s="14"/>
      <c r="D32" s="15"/>
      <c r="E32" s="12"/>
      <c r="F32" s="12"/>
      <c r="G32" s="12"/>
      <c r="H32" s="12"/>
    </row>
    <row r="33" spans="1:13" x14ac:dyDescent="0.2">
      <c r="A33" s="7"/>
      <c r="B33" s="16" t="s">
        <v>14</v>
      </c>
      <c r="C33" s="16"/>
      <c r="D33" s="8"/>
      <c r="E33" s="12"/>
      <c r="F33" s="12"/>
      <c r="G33" s="12"/>
      <c r="H33" s="12"/>
    </row>
    <row r="34" spans="1:13" x14ac:dyDescent="0.2">
      <c r="A34" s="17"/>
      <c r="B34" s="16"/>
      <c r="C34" s="18" t="s">
        <v>15</v>
      </c>
      <c r="D34" s="8"/>
      <c r="E34" s="12"/>
      <c r="F34" s="12"/>
      <c r="G34" s="12"/>
      <c r="H34" s="12"/>
    </row>
    <row r="35" spans="1:13" x14ac:dyDescent="0.2">
      <c r="A35" s="7"/>
      <c r="B35" s="16"/>
      <c r="C35" s="16"/>
      <c r="D35" s="8" t="s">
        <v>27</v>
      </c>
      <c r="E35" s="11">
        <v>0</v>
      </c>
      <c r="F35" s="11">
        <v>0</v>
      </c>
      <c r="G35" s="11">
        <v>0</v>
      </c>
      <c r="H35" s="11">
        <v>0</v>
      </c>
      <c r="I35" s="1" t="s">
        <v>38</v>
      </c>
    </row>
    <row r="36" spans="1:13" x14ac:dyDescent="0.2">
      <c r="A36" s="7"/>
      <c r="B36" s="16"/>
      <c r="C36" s="16"/>
      <c r="D36" s="8" t="s">
        <v>29</v>
      </c>
      <c r="E36" s="11">
        <v>0</v>
      </c>
      <c r="F36" s="11">
        <v>0</v>
      </c>
      <c r="G36" s="11">
        <v>0</v>
      </c>
      <c r="H36" s="11">
        <v>0</v>
      </c>
      <c r="I36" s="1" t="s">
        <v>39</v>
      </c>
    </row>
    <row r="37" spans="1:13" x14ac:dyDescent="0.2">
      <c r="A37" s="7"/>
      <c r="B37" s="16"/>
      <c r="C37" s="18" t="s">
        <v>16</v>
      </c>
      <c r="D37" s="8"/>
      <c r="E37" s="12"/>
      <c r="F37" s="12"/>
      <c r="G37" s="12"/>
      <c r="H37" s="12"/>
      <c r="I37" s="19"/>
      <c r="J37" s="20"/>
    </row>
    <row r="38" spans="1:13" x14ac:dyDescent="0.2">
      <c r="A38" s="7"/>
      <c r="B38" s="16"/>
      <c r="C38" s="16"/>
      <c r="D38" s="8" t="s">
        <v>27</v>
      </c>
      <c r="E38" s="12">
        <v>0</v>
      </c>
      <c r="F38" s="12">
        <v>0</v>
      </c>
      <c r="G38" s="12"/>
      <c r="H38" s="12"/>
      <c r="I38" s="1" t="s">
        <v>40</v>
      </c>
    </row>
    <row r="39" spans="1:13" x14ac:dyDescent="0.2">
      <c r="A39" s="7"/>
      <c r="B39" s="16"/>
      <c r="C39" s="16"/>
      <c r="D39" s="8" t="s">
        <v>28</v>
      </c>
      <c r="E39" s="12">
        <v>0</v>
      </c>
      <c r="F39" s="12">
        <v>0</v>
      </c>
      <c r="G39" s="12">
        <v>0</v>
      </c>
      <c r="H39" s="12">
        <v>0</v>
      </c>
      <c r="I39" s="1" t="s">
        <v>41</v>
      </c>
    </row>
    <row r="40" spans="1:13" x14ac:dyDescent="0.2">
      <c r="A40" s="7"/>
      <c r="B40" s="16" t="s">
        <v>42</v>
      </c>
      <c r="C40" s="16"/>
      <c r="D40" s="8"/>
      <c r="E40" s="43">
        <f>SUM(E35,E38)*0.376+SUM(E36,E39)*0.15</f>
        <v>0</v>
      </c>
      <c r="F40" s="43">
        <f>SUM(F35,F38)*0.376+SUM(F36,F39)*0.15</f>
        <v>0</v>
      </c>
      <c r="G40" s="43">
        <f>SUM(G35,G38)*0.376+SUM(G36,G39)*0.15</f>
        <v>0</v>
      </c>
      <c r="H40" s="43">
        <f>SUM(H35,H38)*0.376+SUM(H36,H39)*0.15</f>
        <v>0</v>
      </c>
      <c r="I40" s="1" t="s">
        <v>45</v>
      </c>
      <c r="K40" s="21"/>
      <c r="M40" s="22"/>
    </row>
    <row r="41" spans="1:13" x14ac:dyDescent="0.2">
      <c r="A41" s="7"/>
      <c r="B41" s="16" t="s">
        <v>26</v>
      </c>
      <c r="C41" s="16"/>
      <c r="D41" s="8"/>
      <c r="E41" s="11">
        <v>0</v>
      </c>
      <c r="F41" s="11">
        <v>0</v>
      </c>
      <c r="G41" s="11">
        <v>0</v>
      </c>
      <c r="H41" s="11">
        <v>0</v>
      </c>
      <c r="I41" s="1" t="s">
        <v>47</v>
      </c>
      <c r="L41" s="1" t="s">
        <v>24</v>
      </c>
    </row>
    <row r="42" spans="1:13" x14ac:dyDescent="0.2">
      <c r="A42" s="7"/>
      <c r="B42" s="16" t="s">
        <v>4</v>
      </c>
      <c r="C42" s="16"/>
      <c r="D42" s="8"/>
      <c r="E42" s="11">
        <v>0</v>
      </c>
      <c r="F42" s="11">
        <v>0</v>
      </c>
      <c r="G42" s="11">
        <v>0</v>
      </c>
      <c r="H42" s="11">
        <v>0</v>
      </c>
      <c r="I42" s="1" t="s">
        <v>48</v>
      </c>
    </row>
    <row r="43" spans="1:13" x14ac:dyDescent="0.2">
      <c r="A43" s="7"/>
      <c r="B43" s="16" t="s">
        <v>5</v>
      </c>
      <c r="C43" s="16"/>
      <c r="D43" s="8"/>
      <c r="E43" s="11">
        <v>0</v>
      </c>
      <c r="F43" s="11">
        <v>0</v>
      </c>
      <c r="G43" s="11">
        <v>0</v>
      </c>
      <c r="H43" s="11">
        <v>0</v>
      </c>
      <c r="I43" s="1" t="s">
        <v>49</v>
      </c>
    </row>
    <row r="44" spans="1:13" x14ac:dyDescent="0.2">
      <c r="A44" s="7"/>
      <c r="B44" s="16" t="s">
        <v>17</v>
      </c>
      <c r="C44" s="16"/>
      <c r="D44" s="8"/>
      <c r="E44" s="11">
        <v>0</v>
      </c>
      <c r="F44" s="11">
        <v>0</v>
      </c>
      <c r="G44" s="11">
        <v>0</v>
      </c>
      <c r="H44" s="11">
        <v>0</v>
      </c>
      <c r="I44" s="1" t="s">
        <v>50</v>
      </c>
    </row>
    <row r="45" spans="1:13" x14ac:dyDescent="0.2">
      <c r="A45" s="7"/>
      <c r="B45" s="16" t="s">
        <v>20</v>
      </c>
      <c r="C45" s="8"/>
      <c r="D45" s="5"/>
      <c r="E45" s="11">
        <v>0</v>
      </c>
      <c r="F45" s="11">
        <v>0</v>
      </c>
      <c r="G45" s="11">
        <v>0</v>
      </c>
      <c r="H45" s="11">
        <v>0</v>
      </c>
      <c r="I45" s="1" t="s">
        <v>51</v>
      </c>
    </row>
    <row r="46" spans="1:13" x14ac:dyDescent="0.2">
      <c r="A46" s="7"/>
      <c r="B46" s="24" t="s">
        <v>21</v>
      </c>
      <c r="C46" s="5"/>
      <c r="D46" s="5"/>
      <c r="E46" s="11">
        <v>0</v>
      </c>
      <c r="F46" s="11">
        <v>0</v>
      </c>
      <c r="G46" s="12">
        <v>0</v>
      </c>
      <c r="H46" s="12">
        <v>0</v>
      </c>
      <c r="I46" s="1" t="s">
        <v>52</v>
      </c>
    </row>
    <row r="47" spans="1:13" x14ac:dyDescent="0.2">
      <c r="A47" s="7"/>
      <c r="B47" s="24" t="s">
        <v>22</v>
      </c>
      <c r="C47" s="5"/>
      <c r="D47" s="5"/>
      <c r="E47" s="11">
        <v>0</v>
      </c>
      <c r="F47" s="11">
        <v>0</v>
      </c>
      <c r="G47" s="11">
        <v>0</v>
      </c>
      <c r="H47" s="11">
        <v>0</v>
      </c>
      <c r="I47" s="1" t="s">
        <v>53</v>
      </c>
    </row>
    <row r="48" spans="1:13" x14ac:dyDescent="0.2">
      <c r="A48" s="7"/>
      <c r="B48" s="24" t="s">
        <v>23</v>
      </c>
      <c r="C48" s="5"/>
      <c r="D48" s="5"/>
      <c r="E48" s="11">
        <v>0</v>
      </c>
      <c r="F48" s="11">
        <v>0</v>
      </c>
      <c r="G48" s="11">
        <v>0</v>
      </c>
      <c r="H48" s="11">
        <v>0</v>
      </c>
      <c r="I48" s="1" t="s">
        <v>54</v>
      </c>
    </row>
    <row r="49" spans="1:9" x14ac:dyDescent="0.2">
      <c r="A49" s="7"/>
      <c r="B49" s="16" t="s">
        <v>43</v>
      </c>
      <c r="C49" s="16"/>
      <c r="D49" s="8"/>
      <c r="E49" s="11">
        <v>0</v>
      </c>
      <c r="F49" s="11">
        <v>0</v>
      </c>
      <c r="G49" s="11">
        <v>0</v>
      </c>
      <c r="H49" s="11">
        <v>0</v>
      </c>
      <c r="I49" s="1" t="s">
        <v>55</v>
      </c>
    </row>
    <row r="50" spans="1:9" x14ac:dyDescent="0.2">
      <c r="A50" s="28" t="s">
        <v>18</v>
      </c>
      <c r="B50" s="29"/>
      <c r="C50" s="29"/>
      <c r="D50" s="28"/>
      <c r="E50" s="27">
        <f>SUM(E34:E49)</f>
        <v>0</v>
      </c>
      <c r="F50" s="27">
        <f>SUM(F34:F49)</f>
        <v>0</v>
      </c>
      <c r="G50" s="27">
        <f>SUM(G34:G49)</f>
        <v>0</v>
      </c>
      <c r="H50" s="27">
        <f>SUM(H34:H49)</f>
        <v>0</v>
      </c>
    </row>
    <row r="51" spans="1:9" x14ac:dyDescent="0.2">
      <c r="A51" s="47"/>
      <c r="B51" s="47"/>
      <c r="C51" s="47"/>
      <c r="D51" s="47"/>
      <c r="E51" s="12"/>
      <c r="F51" s="12"/>
      <c r="G51" s="12"/>
      <c r="H51" s="12"/>
    </row>
    <row r="52" spans="1:9" x14ac:dyDescent="0.2">
      <c r="A52" s="44" t="s">
        <v>19</v>
      </c>
      <c r="B52" s="45"/>
      <c r="C52" s="45"/>
      <c r="D52" s="46"/>
      <c r="E52" s="27">
        <f>+E30-E50</f>
        <v>140258</v>
      </c>
      <c r="F52" s="27">
        <f>+F30-F50</f>
        <v>0</v>
      </c>
      <c r="G52" s="27">
        <f>+G30-G50</f>
        <v>0</v>
      </c>
      <c r="H52" s="27">
        <f>+H30-H50</f>
        <v>0</v>
      </c>
    </row>
    <row r="53" spans="1:9" x14ac:dyDescent="0.2">
      <c r="E53" s="23"/>
      <c r="F53" s="23"/>
      <c r="G53" s="23"/>
      <c r="H53" s="23"/>
    </row>
    <row r="54" spans="1:9" ht="13.5" thickBot="1" x14ac:dyDescent="0.25"/>
    <row r="55" spans="1:9" ht="13.5" thickBot="1" x14ac:dyDescent="0.25">
      <c r="C55" s="32"/>
      <c r="D55" s="1" t="s">
        <v>36</v>
      </c>
    </row>
    <row r="56" spans="1:9" ht="13.5" thickBot="1" x14ac:dyDescent="0.25">
      <c r="C56" s="32"/>
      <c r="D56" s="1" t="s">
        <v>37</v>
      </c>
    </row>
    <row r="57" spans="1:9" ht="13.5" thickBot="1" x14ac:dyDescent="0.25">
      <c r="C57" s="32"/>
      <c r="D57" s="1" t="s">
        <v>65</v>
      </c>
    </row>
    <row r="59" spans="1:9" x14ac:dyDescent="0.2">
      <c r="A59" s="25" t="s">
        <v>25</v>
      </c>
    </row>
    <row r="60" spans="1:9" x14ac:dyDescent="0.2">
      <c r="A60" s="26" t="s">
        <v>46</v>
      </c>
    </row>
    <row r="61" spans="1:9" x14ac:dyDescent="0.2">
      <c r="A61" s="26" t="s">
        <v>56</v>
      </c>
    </row>
    <row r="62" spans="1:9" x14ac:dyDescent="0.2">
      <c r="A62" s="26" t="s">
        <v>57</v>
      </c>
    </row>
    <row r="63" spans="1:9" x14ac:dyDescent="0.2">
      <c r="A63" s="26" t="s">
        <v>63</v>
      </c>
    </row>
    <row r="64" spans="1:9" x14ac:dyDescent="0.2">
      <c r="A64" s="26" t="s">
        <v>64</v>
      </c>
    </row>
    <row r="65" spans="1:4" x14ac:dyDescent="0.2">
      <c r="A65" s="26"/>
    </row>
    <row r="67" spans="1:4" x14ac:dyDescent="0.2">
      <c r="A67" s="25" t="s">
        <v>58</v>
      </c>
    </row>
    <row r="69" spans="1:4" x14ac:dyDescent="0.2">
      <c r="D69" s="34"/>
    </row>
    <row r="70" spans="1:4" x14ac:dyDescent="0.2">
      <c r="D70" s="1" t="s">
        <v>59</v>
      </c>
    </row>
    <row r="73" spans="1:4" x14ac:dyDescent="0.2">
      <c r="D73" s="34"/>
    </row>
    <row r="74" spans="1:4" x14ac:dyDescent="0.2">
      <c r="D74" s="1" t="s">
        <v>60</v>
      </c>
    </row>
    <row r="77" spans="1:4" x14ac:dyDescent="0.2">
      <c r="D77" s="34"/>
    </row>
    <row r="78" spans="1:4" x14ac:dyDescent="0.2">
      <c r="D78" s="1" t="s">
        <v>62</v>
      </c>
    </row>
    <row r="81" spans="4:4" x14ac:dyDescent="0.2">
      <c r="D81" s="34"/>
    </row>
    <row r="82" spans="4:4" x14ac:dyDescent="0.2">
      <c r="D82" s="1" t="s">
        <v>61</v>
      </c>
    </row>
  </sheetData>
  <mergeCells count="7">
    <mergeCell ref="A52:D52"/>
    <mergeCell ref="A1:H1"/>
    <mergeCell ref="A2:H2"/>
    <mergeCell ref="A21:D21"/>
    <mergeCell ref="B28:D28"/>
    <mergeCell ref="A31:D31"/>
    <mergeCell ref="A51:D51"/>
  </mergeCells>
  <pageMargins left="1" right="0.25" top="0.5" bottom="0.2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096541EBC95C43931073E07CF555F1" ma:contentTypeVersion="2" ma:contentTypeDescription="Create a new document." ma:contentTypeScope="" ma:versionID="5f4bb9b3df1965b5bf04c6dc9f154ba3">
  <xsd:schema xmlns:xsd="http://www.w3.org/2001/XMLSchema" xmlns:xs="http://www.w3.org/2001/XMLSchema" xmlns:p="http://schemas.microsoft.com/office/2006/metadata/properties" xmlns:ns2="c22860f3-150a-45e1-b914-674a2a26aab4" targetNamespace="http://schemas.microsoft.com/office/2006/metadata/properties" ma:root="true" ma:fieldsID="a535ca5232696c34d699a6c6e1cff966" ns2:_="">
    <xsd:import namespace="c22860f3-150a-45e1-b914-674a2a26aa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860f3-150a-45e1-b914-674a2a26a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D3877F-3E2C-4ED2-88C6-71A046648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860f3-150a-45e1-b914-674a2a26aa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BF05D0-C504-4D8B-91DC-419BF4DE97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D014A5-E26A-4ADD-B7AF-644B3B7ED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BoT Form</vt:lpstr>
      <vt:lpstr>BoT Form (2)</vt:lpstr>
      <vt:lpstr>'BoT Form'!Print_Area</vt:lpstr>
      <vt:lpstr>'BoT Form (2)'!Print_Area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Tillett, Therese</dc:creator>
  <cp:lastModifiedBy>TILLETT, THERESE</cp:lastModifiedBy>
  <cp:lastPrinted>2017-02-02T18:13:54Z</cp:lastPrinted>
  <dcterms:created xsi:type="dcterms:W3CDTF">2015-01-09T16:20:16Z</dcterms:created>
  <dcterms:modified xsi:type="dcterms:W3CDTF">2022-05-12T16:27:54Z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0x010100F7096541EBC95C43931073E07CF555F1</vt:lpwstr>
  </property>
</Properties>
</file>